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6030" windowWidth="12120" windowHeight="1455"/>
  </bookViews>
  <sheets>
    <sheet name="2024" sheetId="1" r:id="rId1"/>
  </sheets>
  <definedNames>
    <definedName name="_xlnm._FilterDatabase" localSheetId="0" hidden="1">'2024'!$A$5:$G$13</definedName>
    <definedName name="_xlnm.Print_Titles" localSheetId="0">'2024'!$5:$5</definedName>
    <definedName name="_xlnm.Print_Area" localSheetId="0">'2024'!$A$1:$G$24</definedName>
  </definedNames>
  <calcPr calcId="145621"/>
</workbook>
</file>

<file path=xl/calcChain.xml><?xml version="1.0" encoding="utf-8"?>
<calcChain xmlns="http://schemas.openxmlformats.org/spreadsheetml/2006/main">
  <c r="F24" i="1" l="1"/>
  <c r="F10" i="1" l="1"/>
  <c r="F7" i="1"/>
  <c r="C6" i="1"/>
  <c r="D6" i="1"/>
  <c r="B6" i="1"/>
  <c r="E25" i="1"/>
  <c r="F25" i="1"/>
  <c r="F22" i="1"/>
  <c r="F16" i="1" l="1"/>
  <c r="E13" i="1"/>
  <c r="E8" i="1"/>
  <c r="E9" i="1" l="1"/>
  <c r="F9" i="1"/>
  <c r="F13" i="1"/>
  <c r="F8" i="1" l="1"/>
  <c r="F19" i="1"/>
  <c r="F23" i="1" l="1"/>
  <c r="F21" i="1"/>
  <c r="F20" i="1"/>
  <c r="F18" i="1"/>
  <c r="F17" i="1"/>
  <c r="F15" i="1"/>
  <c r="F14" i="1"/>
  <c r="F12" i="1"/>
  <c r="F11" i="1"/>
  <c r="E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7" i="1" l="1"/>
  <c r="E6" i="1" l="1"/>
  <c r="F6" i="1"/>
</calcChain>
</file>

<file path=xl/sharedStrings.xml><?xml version="1.0" encoding="utf-8"?>
<sst xmlns="http://schemas.openxmlformats.org/spreadsheetml/2006/main" count="42" uniqueCount="42">
  <si>
    <t>тыс. руб.</t>
  </si>
  <si>
    <t>ВСЕГО</t>
  </si>
  <si>
    <t>Фактическое исполнение</t>
  </si>
  <si>
    <t>Утвержденный бюджет</t>
  </si>
  <si>
    <t>Наименование программы</t>
  </si>
  <si>
    <t>Уточненный бюджет</t>
  </si>
  <si>
    <t>Пояснения отклонений на 5% и более фактического исполнения к утвержденному бюджету</t>
  </si>
  <si>
    <t>% 
исполнения к уточненному бюджету</t>
  </si>
  <si>
    <t>%
 исполнения к утвержденному бюджету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</si>
  <si>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</si>
  <si>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</si>
  <si>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</si>
  <si>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</si>
  <si>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</si>
  <si>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</si>
  <si>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</si>
  <si>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"О противодействии коррупции в муниципальном образовании "Город Майкоп"</t>
  </si>
  <si>
    <t>Программа "Управление муниципальными финансами"</t>
  </si>
  <si>
    <t>Программа "Развитие средств массовой информации в муниципальном образовании "Город Майкоп"</t>
  </si>
  <si>
    <t>Программа "Развитие жилищно-коммунального, дорожного хозяйства и благоустройства в муниципальном образовании "Город Майкоп"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</si>
  <si>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</si>
  <si>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"Формирование современной городской среды в муниципальном образовании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</si>
  <si>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</si>
  <si>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</si>
  <si>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</si>
  <si>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</si>
  <si>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</si>
  <si>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Уменьшение ассигнований в связи с оптимизацией расходов</t>
  </si>
  <si>
    <t>Уменьшение  расходов по процентным платежам по муниципальному долгу (фактически оплачено в соответствии с заключенными договорами)</t>
  </si>
  <si>
    <t>Уменьшение ассигнований в связи с оптимизацией расходов в части предоставления субсидий на возмещение затрат в связи с производством, выполнением работ, оказанием услуг в сфере поддержки малого и среднего предпринимательства, а также в части создания условий для привлечения инвестиций в экономику МО</t>
  </si>
  <si>
    <t xml:space="preserve">Рост  обусловлен увеличением объемов межбюджетных трансфертов и софинансирования  за счет средств местного бюджета, направленных на  обеспечение мероприятий по переселению граждан из аварийного жилищного фонда </t>
  </si>
  <si>
    <t>Сведения о фактически произведенных расходах бюджета муниципального образования "Город Майкоп" 
на реализацию муниципальных программ за 2024 год</t>
  </si>
  <si>
    <t xml:space="preserve">Увеличение объемов межбюджетных трансфертов на обновление подвижного состава наземного общественного транспорта  на территории муниципального образования "Город Майкоп"
</t>
  </si>
  <si>
    <t>Программа "Укрепление общественного здоровья населения муниципального образования "Город Майкоп"</t>
  </si>
  <si>
    <t>Увеличение расходов на приобретение компьютерной техники и периферийного оборудования для обновления материально-технической базы органов местного самоуправления муниципального образования "Город Майкоп" и на аттестацию объектов информатизации</t>
  </si>
  <si>
    <t>Увеличение расходов на осуществление капитальных вложений в объект капитального строительства: "Строительство Центра культурного развития", развитие сети учреждений культурно-досугового типа, а также на реализацию Федерального проекта "Развитие туристической инфраструктуры"</t>
  </si>
  <si>
    <t>Увеличение расходов на проведение мероприятий по содействию патриотическому воспитанию граждан Российской Федерации, выявление и поддержка одаренных детей и молодежи</t>
  </si>
  <si>
    <t>Увеличение расходов на выполнение муниципального задания</t>
  </si>
  <si>
    <t>Рост  обусловлен увеличением объемов межбюджетных трансфертов, направленных на строительство (реконструкцию), капремонт и ремонт автомобильных дорог общего пользования местного значения, развитие и содержание объектов коммунального хозяйства. Увеличение расходов на развитие МУП "Горпарк культуры и отдыха.</t>
  </si>
  <si>
    <t>Рост расходов обусловлен увеличением объемов межбюджетных трансфертов на реализацию мероприятий по благоустройству территории городских округов с численностью населения свыше 150 тысяч человек,  МУП "Городской парк культуры и отдыха", Федерального проекта "Формирование комфортной городской среды", а так же увеличением расходов на капитальный ремонт (благоустройство) сквера, расположенного на площади Ленина в г. Майкопе Республика Адыгея и лесопарковой зоны "Мэздах"</t>
  </si>
  <si>
    <t>Рост расходов на единовременную денежную выплату гражданам РФ, заключившим контракт с Министерством обороны РФ о прохождении военной службы по контракту</t>
  </si>
  <si>
    <t>Рост расходов на обустройство системы уличного видеонаблюдения и его содержания и обслеживание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</si>
</sst>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#,##0.0"/>
    <numFmt numFmtId="166" formatCode="0.0;[Red]0.0"/>
    <numFmt numFmtId="167" formatCode="0.0"/>
  </numFmts>
  <fonts count="21" x14ac:knownFonts="1">
    <font>
      <sz val="12"/>
      <name val="Times New Roman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3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0" fontId="9" fillId="0" borderId="0"/>
    <xf numFmtId="4" fontId="11" fillId="2" borderId="2">
      <alignment horizontal="right" vertical="top" shrinkToFit="1"/>
    </xf>
    <xf numFmtId="49" fontId="11" fillId="0" borderId="2">
      <alignment horizontal="left" vertical="top" wrapText="1"/>
    </xf>
    <xf numFmtId="0" fontId="12" fillId="0" borderId="2">
      <alignment horizontal="left"/>
    </xf>
    <xf numFmtId="4" fontId="12" fillId="3" borderId="2">
      <alignment horizontal="right" vertical="top" shrinkToFit="1"/>
    </xf>
    <xf numFmtId="0" fontId="17" fillId="0" borderId="0"/>
    <xf numFmtId="0" fontId="18" fillId="0" borderId="0">
      <alignment horizontal="left" vertical="top" wrapText="1"/>
    </xf>
    <xf numFmtId="0" fontId="18" fillId="0" borderId="0"/>
    <xf numFmtId="0" fontId="19" fillId="0" borderId="0">
      <alignment horizontal="center" wrapText="1"/>
    </xf>
    <xf numFmtId="0" fontId="19" fillId="0" borderId="0">
      <alignment horizontal="center"/>
    </xf>
    <xf numFmtId="0" fontId="18" fillId="0" borderId="0">
      <alignment wrapText="1"/>
    </xf>
    <xf numFmtId="0" fontId="18" fillId="0" borderId="0">
      <alignment horizontal="right"/>
    </xf>
    <xf numFmtId="0" fontId="18" fillId="0" borderId="2">
      <alignment horizontal="center" vertical="center" wrapText="1"/>
    </xf>
    <xf numFmtId="0" fontId="18" fillId="0" borderId="3"/>
    <xf numFmtId="0" fontId="18" fillId="0" borderId="2">
      <alignment horizontal="center" vertical="center" shrinkToFit="1"/>
    </xf>
    <xf numFmtId="49" fontId="18" fillId="0" borderId="2">
      <alignment horizontal="left" vertical="top" wrapText="1"/>
    </xf>
    <xf numFmtId="165" fontId="18" fillId="2" borderId="2">
      <alignment horizontal="right" vertical="top" shrinkToFit="1"/>
    </xf>
    <xf numFmtId="0" fontId="20" fillId="0" borderId="2">
      <alignment horizontal="left"/>
    </xf>
    <xf numFmtId="165" fontId="20" fillId="3" borderId="2">
      <alignment horizontal="right" vertical="top" shrinkToFit="1"/>
    </xf>
    <xf numFmtId="0" fontId="18" fillId="0" borderId="4"/>
    <xf numFmtId="0" fontId="18" fillId="0" borderId="0">
      <alignment horizontal="left" wrapText="1"/>
    </xf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4" borderId="0"/>
    <xf numFmtId="0" fontId="18" fillId="4" borderId="5"/>
    <xf numFmtId="0" fontId="18" fillId="4" borderId="4"/>
    <xf numFmtId="4" fontId="20" fillId="3" borderId="2">
      <alignment horizontal="right" vertical="top" shrinkToFit="1"/>
    </xf>
    <xf numFmtId="0" fontId="18" fillId="4" borderId="6"/>
    <xf numFmtId="4" fontId="18" fillId="2" borderId="2">
      <alignment horizontal="right" vertical="top" shrinkToFit="1"/>
    </xf>
    <xf numFmtId="0" fontId="18" fillId="4" borderId="6">
      <alignment horizontal="center"/>
    </xf>
    <xf numFmtId="0" fontId="18" fillId="4" borderId="0">
      <alignment horizontal="center"/>
    </xf>
    <xf numFmtId="4" fontId="18" fillId="0" borderId="2">
      <alignment horizontal="right" vertical="top" shrinkToFit="1"/>
    </xf>
    <xf numFmtId="49" fontId="20" fillId="0" borderId="2">
      <alignment horizontal="left" vertical="top" wrapText="1"/>
    </xf>
    <xf numFmtId="0" fontId="18" fillId="4" borderId="0">
      <alignment horizontal="left"/>
    </xf>
    <xf numFmtId="4" fontId="18" fillId="0" borderId="3">
      <alignment horizontal="right" shrinkToFit="1"/>
    </xf>
    <xf numFmtId="4" fontId="18" fillId="0" borderId="0">
      <alignment horizontal="right" shrinkToFit="1"/>
    </xf>
    <xf numFmtId="0" fontId="18" fillId="4" borderId="4">
      <alignment horizontal="center"/>
    </xf>
    <xf numFmtId="0" fontId="18" fillId="0" borderId="0">
      <alignment horizontal="left" vertical="top" wrapText="1"/>
    </xf>
    <xf numFmtId="0" fontId="18" fillId="0" borderId="0"/>
    <xf numFmtId="0" fontId="19" fillId="0" borderId="0">
      <alignment horizontal="center" wrapText="1"/>
    </xf>
    <xf numFmtId="0" fontId="19" fillId="0" borderId="0">
      <alignment horizontal="center"/>
    </xf>
    <xf numFmtId="0" fontId="18" fillId="0" borderId="0">
      <alignment wrapText="1"/>
    </xf>
    <xf numFmtId="0" fontId="18" fillId="0" borderId="0">
      <alignment horizontal="right"/>
    </xf>
    <xf numFmtId="0" fontId="18" fillId="0" borderId="7">
      <alignment horizontal="center" vertical="center" wrapText="1"/>
    </xf>
    <xf numFmtId="0" fontId="18" fillId="0" borderId="2">
      <alignment horizontal="center" vertical="center" shrinkToFit="1"/>
    </xf>
    <xf numFmtId="0" fontId="18" fillId="0" borderId="2">
      <alignment horizontal="left" vertical="top" wrapText="1"/>
    </xf>
    <xf numFmtId="0" fontId="18" fillId="0" borderId="2">
      <alignment horizontal="left" vertical="center" wrapText="1"/>
    </xf>
    <xf numFmtId="4" fontId="18" fillId="2" borderId="2">
      <alignment horizontal="right" vertical="center" shrinkToFit="1"/>
    </xf>
    <xf numFmtId="0" fontId="20" fillId="0" borderId="8">
      <alignment horizontal="left"/>
    </xf>
    <xf numFmtId="0" fontId="20" fillId="0" borderId="8">
      <alignment horizontal="left" vertical="center"/>
    </xf>
    <xf numFmtId="4" fontId="20" fillId="3" borderId="2">
      <alignment horizontal="right" vertical="center" shrinkToFit="1"/>
    </xf>
    <xf numFmtId="0" fontId="18" fillId="0" borderId="4"/>
    <xf numFmtId="0" fontId="18" fillId="0" borderId="0">
      <alignment horizontal="left" wrapText="1"/>
    </xf>
    <xf numFmtId="4" fontId="20" fillId="3" borderId="2">
      <alignment horizontal="right" vertical="top" shrinkToFit="1"/>
    </xf>
    <xf numFmtId="0" fontId="20" fillId="0" borderId="2">
      <alignment horizontal="left" vertical="top" wrapText="1"/>
    </xf>
    <xf numFmtId="4" fontId="18" fillId="2" borderId="2">
      <alignment horizontal="right" vertical="top" shrinkToFit="1"/>
    </xf>
    <xf numFmtId="0" fontId="18" fillId="4" borderId="0">
      <alignment horizontal="center"/>
    </xf>
    <xf numFmtId="4" fontId="18" fillId="0" borderId="2">
      <alignment horizontal="right" vertical="top" shrinkToFit="1"/>
    </xf>
    <xf numFmtId="4" fontId="18" fillId="0" borderId="0">
      <alignment horizontal="right" shrinkToFit="1"/>
    </xf>
  </cellStyleXfs>
  <cellXfs count="57">
    <xf numFmtId="0" fontId="0" fillId="0" borderId="0" xfId="0"/>
    <xf numFmtId="0" fontId="6" fillId="0" borderId="0" xfId="0" applyFont="1" applyFill="1" applyAlignment="1">
      <alignment horizontal="center" vertical="top" wrapText="1"/>
    </xf>
    <xf numFmtId="164" fontId="4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165" fontId="7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center" vertical="top" wrapText="1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/>
    <xf numFmtId="165" fontId="6" fillId="0" borderId="0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9" fillId="0" borderId="0" xfId="0" applyFont="1" applyFill="1"/>
    <xf numFmtId="165" fontId="9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6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right" vertical="top" wrapText="1"/>
    </xf>
    <xf numFmtId="49" fontId="13" fillId="0" borderId="2" xfId="16" applyFont="1" applyFill="1" applyProtection="1">
      <alignment horizontal="left" vertical="top" wrapText="1"/>
    </xf>
    <xf numFmtId="165" fontId="13" fillId="0" borderId="2" xfId="2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13" fillId="0" borderId="2" xfId="17" applyNumberFormat="1" applyFont="1" applyFill="1" applyProtection="1">
      <alignment horizontal="right" vertical="top" shrinkToFit="1"/>
    </xf>
    <xf numFmtId="165" fontId="13" fillId="0" borderId="2" xfId="2" applyNumberFormat="1" applyFont="1" applyFill="1" applyProtection="1">
      <alignment horizontal="right" vertical="top" shrinkToFit="1"/>
    </xf>
    <xf numFmtId="167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6" fontId="16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165" fontId="13" fillId="0" borderId="8" xfId="17" applyNumberFormat="1" applyFont="1" applyFill="1" applyBorder="1" applyProtection="1">
      <alignment horizontal="right" vertical="top" shrinkToFit="1"/>
    </xf>
    <xf numFmtId="164" fontId="4" fillId="0" borderId="1" xfId="0" applyNumberFormat="1" applyFont="1" applyFill="1" applyBorder="1" applyAlignment="1">
      <alignment horizontal="right" vertical="top" wrapText="1"/>
    </xf>
    <xf numFmtId="167" fontId="4" fillId="0" borderId="1" xfId="0" applyNumberFormat="1" applyFont="1" applyFill="1" applyBorder="1" applyAlignment="1">
      <alignment horizontal="left" vertical="center" wrapText="1"/>
    </xf>
    <xf numFmtId="167" fontId="4" fillId="5" borderId="1" xfId="0" applyNumberFormat="1" applyFont="1" applyFill="1" applyBorder="1" applyAlignment="1">
      <alignment horizontal="left" vertical="top" wrapText="1"/>
    </xf>
    <xf numFmtId="167" fontId="16" fillId="5" borderId="1" xfId="0" applyNumberFormat="1" applyFont="1" applyFill="1" applyBorder="1" applyAlignment="1">
      <alignment horizontal="left" vertical="top" wrapText="1"/>
    </xf>
    <xf numFmtId="166" fontId="4" fillId="5" borderId="1" xfId="0" applyNumberFormat="1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</cellXfs>
  <cellStyles count="63">
    <cellStyle name="br" xfId="24"/>
    <cellStyle name="col" xfId="23"/>
    <cellStyle name="st24" xfId="53"/>
    <cellStyle name="st25" xfId="54"/>
    <cellStyle name="st26" xfId="50"/>
    <cellStyle name="st27" xfId="51"/>
    <cellStyle name="st32" xfId="19"/>
    <cellStyle name="st33" xfId="17"/>
    <cellStyle name="style0" xfId="25"/>
    <cellStyle name="td" xfId="26"/>
    <cellStyle name="tr" xfId="22"/>
    <cellStyle name="xl21" xfId="27"/>
    <cellStyle name="xl22" xfId="7"/>
    <cellStyle name="xl22 2" xfId="47"/>
    <cellStyle name="xl23" xfId="8"/>
    <cellStyle name="xl23 2" xfId="48"/>
    <cellStyle name="xl24" xfId="9"/>
    <cellStyle name="xl24 2" xfId="52"/>
    <cellStyle name="xl25" xfId="10"/>
    <cellStyle name="xl25 2" xfId="55"/>
    <cellStyle name="xl26" xfId="11"/>
    <cellStyle name="xl26 2" xfId="41"/>
    <cellStyle name="xl27" xfId="12"/>
    <cellStyle name="xl27 2" xfId="43"/>
    <cellStyle name="xl28" xfId="28"/>
    <cellStyle name="xl28 2" xfId="44"/>
    <cellStyle name="xl29" xfId="13"/>
    <cellStyle name="xl29 2" xfId="45"/>
    <cellStyle name="xl30" xfId="14"/>
    <cellStyle name="xl30 2" xfId="46"/>
    <cellStyle name="xl31" xfId="15"/>
    <cellStyle name="xl31 2" xfId="57"/>
    <cellStyle name="xl32" xfId="29"/>
    <cellStyle name="xl32 2" xfId="42"/>
    <cellStyle name="xl33" xfId="4"/>
    <cellStyle name="xl33 2" xfId="18"/>
    <cellStyle name="xl33 3" xfId="56"/>
    <cellStyle name="xl34" xfId="5"/>
    <cellStyle name="xl34 2" xfId="30"/>
    <cellStyle name="xl34 3" xfId="49"/>
    <cellStyle name="xl35" xfId="31"/>
    <cellStyle name="xl35 2" xfId="58"/>
    <cellStyle name="xl36" xfId="20"/>
    <cellStyle name="xl36 2" xfId="59"/>
    <cellStyle name="xl37" xfId="21"/>
    <cellStyle name="xl37 2" xfId="60"/>
    <cellStyle name="xl38" xfId="3"/>
    <cellStyle name="xl38 2" xfId="16"/>
    <cellStyle name="xl38 3" xfId="61"/>
    <cellStyle name="xl39" xfId="2"/>
    <cellStyle name="xl39 2" xfId="32"/>
    <cellStyle name="xl39 3" xfId="62"/>
    <cellStyle name="xl40" xfId="33"/>
    <cellStyle name="xl41" xfId="34"/>
    <cellStyle name="xl42" xfId="35"/>
    <cellStyle name="xl43" xfId="36"/>
    <cellStyle name="xl44" xfId="37"/>
    <cellStyle name="xl45" xfId="38"/>
    <cellStyle name="xl46" xfId="39"/>
    <cellStyle name="xl47" xfId="40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FF99FF"/>
      <color rgb="FF66FFFF"/>
      <color rgb="FFFF3399"/>
      <color rgb="FF66FF66"/>
      <color rgb="FF66FF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29"/>
  <sheetViews>
    <sheetView tabSelected="1" zoomScale="87" zoomScaleNormal="87" zoomScaleSheetLayoutView="80" workbookViewId="0">
      <selection activeCell="A3" sqref="A3:G3"/>
    </sheetView>
  </sheetViews>
  <sheetFormatPr defaultColWidth="9" defaultRowHeight="15.75" x14ac:dyDescent="0.25"/>
  <cols>
    <col min="1" max="1" width="37.875" style="22" customWidth="1"/>
    <col min="2" max="2" width="13.75" style="17" customWidth="1"/>
    <col min="3" max="4" width="12.75" style="16" customWidth="1"/>
    <col min="5" max="5" width="13.375" style="16" customWidth="1"/>
    <col min="6" max="6" width="12.75" style="16" customWidth="1"/>
    <col min="7" max="7" width="51.5" style="2" customWidth="1"/>
    <col min="8" max="8" width="10.5" style="3" customWidth="1"/>
    <col min="9" max="9" width="10.875" style="24" bestFit="1" customWidth="1"/>
    <col min="10" max="11" width="9.375" style="25" bestFit="1" customWidth="1"/>
    <col min="12" max="16384" width="9" style="25"/>
  </cols>
  <sheetData>
    <row r="1" spans="1:14" ht="18.75" x14ac:dyDescent="0.3">
      <c r="D1" s="53"/>
      <c r="E1" s="53"/>
      <c r="F1" s="53"/>
      <c r="G1" s="53"/>
      <c r="K1" s="10"/>
      <c r="L1" s="18"/>
      <c r="M1" s="18"/>
    </row>
    <row r="2" spans="1:14" ht="42" customHeight="1" x14ac:dyDescent="0.25">
      <c r="A2" s="56" t="s">
        <v>31</v>
      </c>
      <c r="B2" s="56"/>
      <c r="C2" s="56"/>
      <c r="D2" s="56"/>
      <c r="E2" s="56"/>
      <c r="F2" s="56"/>
      <c r="G2" s="56"/>
      <c r="H2" s="4"/>
      <c r="I2" s="7"/>
      <c r="J2" s="42"/>
      <c r="K2" s="26"/>
      <c r="L2" s="26"/>
      <c r="M2" s="14"/>
      <c r="N2" s="14"/>
    </row>
    <row r="3" spans="1:14" ht="18.75" x14ac:dyDescent="0.3">
      <c r="A3" s="54"/>
      <c r="B3" s="54"/>
      <c r="C3" s="54"/>
      <c r="D3" s="54"/>
      <c r="E3" s="54"/>
      <c r="F3" s="54"/>
      <c r="G3" s="54"/>
      <c r="H3" s="4"/>
      <c r="I3" s="55"/>
      <c r="J3" s="55"/>
      <c r="K3" s="14"/>
      <c r="L3" s="14"/>
      <c r="M3" s="14"/>
      <c r="N3" s="14"/>
    </row>
    <row r="4" spans="1:14" ht="15.75" customHeight="1" x14ac:dyDescent="0.3">
      <c r="G4" s="2" t="s">
        <v>0</v>
      </c>
      <c r="H4" s="5"/>
      <c r="I4" s="8"/>
      <c r="J4" s="11"/>
      <c r="K4" s="14"/>
      <c r="L4" s="14"/>
      <c r="M4" s="14"/>
      <c r="N4" s="14"/>
    </row>
    <row r="5" spans="1:14" s="1" customFormat="1" ht="54" x14ac:dyDescent="0.2">
      <c r="A5" s="33" t="s">
        <v>4</v>
      </c>
      <c r="B5" s="33" t="s">
        <v>3</v>
      </c>
      <c r="C5" s="33" t="s">
        <v>5</v>
      </c>
      <c r="D5" s="33" t="s">
        <v>2</v>
      </c>
      <c r="E5" s="34" t="s">
        <v>7</v>
      </c>
      <c r="F5" s="34" t="s">
        <v>8</v>
      </c>
      <c r="G5" s="34" t="s">
        <v>6</v>
      </c>
      <c r="H5" s="12"/>
      <c r="I5" s="9"/>
      <c r="J5" s="20"/>
      <c r="K5" s="19"/>
      <c r="L5" s="19"/>
      <c r="M5" s="19"/>
      <c r="N5" s="15"/>
    </row>
    <row r="6" spans="1:14" s="1" customFormat="1" x14ac:dyDescent="0.25">
      <c r="A6" s="31" t="s">
        <v>1</v>
      </c>
      <c r="B6" s="38">
        <f>SUM(B7:B25)</f>
        <v>5227954.8999999985</v>
      </c>
      <c r="C6" s="38">
        <f t="shared" ref="C6:D6" si="0">SUM(C7:C25)</f>
        <v>8051062.5000000009</v>
      </c>
      <c r="D6" s="38">
        <f t="shared" si="0"/>
        <v>7704291.8999999994</v>
      </c>
      <c r="E6" s="38">
        <f>D6/C6*100</f>
        <v>95.692859172314186</v>
      </c>
      <c r="F6" s="38">
        <f>D6/B6*100</f>
        <v>147.3672219322321</v>
      </c>
      <c r="G6" s="32"/>
      <c r="H6" s="6"/>
      <c r="I6" s="13"/>
    </row>
    <row r="7" spans="1:14" s="1" customFormat="1" ht="60" x14ac:dyDescent="0.25">
      <c r="A7" s="36" t="s">
        <v>9</v>
      </c>
      <c r="B7" s="40">
        <v>3977.4</v>
      </c>
      <c r="C7" s="39">
        <v>4188.3999999999996</v>
      </c>
      <c r="D7" s="39">
        <v>4183.8999999999996</v>
      </c>
      <c r="E7" s="35">
        <f t="shared" ref="E7:E25" si="1">D7/C7*100</f>
        <v>99.892560404927906</v>
      </c>
      <c r="F7" s="37">
        <f>D7/B7*100-0.4</f>
        <v>104.79183386131642</v>
      </c>
      <c r="G7" s="41"/>
      <c r="H7" s="28"/>
    </row>
    <row r="8" spans="1:14" s="1" customFormat="1" ht="51" x14ac:dyDescent="0.25">
      <c r="A8" s="36" t="s">
        <v>10</v>
      </c>
      <c r="B8" s="40">
        <v>46861.1</v>
      </c>
      <c r="C8" s="39">
        <v>392166.7</v>
      </c>
      <c r="D8" s="39">
        <v>336845.2</v>
      </c>
      <c r="E8" s="35">
        <f t="shared" si="1"/>
        <v>85.893371364779313</v>
      </c>
      <c r="F8" s="37">
        <f>D8/B8*100</f>
        <v>718.81624631090619</v>
      </c>
      <c r="G8" s="41" t="s">
        <v>32</v>
      </c>
      <c r="H8" s="28"/>
    </row>
    <row r="9" spans="1:14" s="30" customFormat="1" ht="71.25" customHeight="1" x14ac:dyDescent="0.25">
      <c r="A9" s="36" t="s">
        <v>11</v>
      </c>
      <c r="B9" s="39">
        <v>13485.4</v>
      </c>
      <c r="C9" s="39">
        <v>16048.5</v>
      </c>
      <c r="D9" s="39">
        <v>15773</v>
      </c>
      <c r="E9" s="35">
        <f>D9/C9*100</f>
        <v>98.283328659999384</v>
      </c>
      <c r="F9" s="37">
        <f>D9/B9*100</f>
        <v>116.96353092974626</v>
      </c>
      <c r="G9" s="48" t="s">
        <v>34</v>
      </c>
      <c r="H9" s="29"/>
    </row>
    <row r="10" spans="1:14" s="1" customFormat="1" ht="30" x14ac:dyDescent="0.25">
      <c r="A10" s="36" t="s">
        <v>12</v>
      </c>
      <c r="B10" s="40">
        <v>3021717.5</v>
      </c>
      <c r="C10" s="39">
        <v>3180163.3</v>
      </c>
      <c r="D10" s="39">
        <v>3179097.4</v>
      </c>
      <c r="E10" s="35">
        <f t="shared" si="1"/>
        <v>99.966482853254732</v>
      </c>
      <c r="F10" s="37">
        <f>D10/B10*100-0.3</f>
        <v>104.90829296583814</v>
      </c>
      <c r="G10" s="47"/>
      <c r="H10" s="28"/>
    </row>
    <row r="11" spans="1:14" s="1" customFormat="1" ht="62.25" customHeight="1" x14ac:dyDescent="0.25">
      <c r="A11" s="36" t="s">
        <v>13</v>
      </c>
      <c r="B11" s="39">
        <v>36572</v>
      </c>
      <c r="C11" s="39">
        <v>36572</v>
      </c>
      <c r="D11" s="39">
        <v>36513.599999999999</v>
      </c>
      <c r="E11" s="35">
        <f t="shared" si="1"/>
        <v>99.840314995078188</v>
      </c>
      <c r="F11" s="37">
        <f t="shared" ref="F11:F25" si="2">D11/B11*100</f>
        <v>99.840314995078188</v>
      </c>
      <c r="G11" s="43"/>
      <c r="H11" s="28"/>
    </row>
    <row r="12" spans="1:14" s="1" customFormat="1" ht="72.75" customHeight="1" x14ac:dyDescent="0.25">
      <c r="A12" s="36" t="s">
        <v>14</v>
      </c>
      <c r="B12" s="39">
        <v>336873.9</v>
      </c>
      <c r="C12" s="39">
        <v>512261</v>
      </c>
      <c r="D12" s="39">
        <v>508296.1</v>
      </c>
      <c r="E12" s="35">
        <f t="shared" si="1"/>
        <v>99.226000027329803</v>
      </c>
      <c r="F12" s="37">
        <f t="shared" si="2"/>
        <v>150.88616244832264</v>
      </c>
      <c r="G12" s="49" t="s">
        <v>35</v>
      </c>
      <c r="H12" s="28"/>
    </row>
    <row r="13" spans="1:14" s="1" customFormat="1" ht="41.25" customHeight="1" x14ac:dyDescent="0.25">
      <c r="A13" s="36" t="s">
        <v>15</v>
      </c>
      <c r="B13" s="39">
        <v>11240</v>
      </c>
      <c r="C13" s="39">
        <v>10178.700000000001</v>
      </c>
      <c r="D13" s="39">
        <v>10139.9</v>
      </c>
      <c r="E13" s="35">
        <f t="shared" si="1"/>
        <v>99.618811832552282</v>
      </c>
      <c r="F13" s="37">
        <f t="shared" ref="F13" si="3">D13/B13*100</f>
        <v>90.212633451957288</v>
      </c>
      <c r="G13" s="50" t="s">
        <v>36</v>
      </c>
      <c r="H13" s="28"/>
    </row>
    <row r="14" spans="1:14" s="30" customFormat="1" ht="30" x14ac:dyDescent="0.25">
      <c r="A14" s="36" t="s">
        <v>16</v>
      </c>
      <c r="B14" s="39">
        <v>350</v>
      </c>
      <c r="C14" s="39">
        <v>239</v>
      </c>
      <c r="D14" s="39">
        <v>238.9</v>
      </c>
      <c r="E14" s="35">
        <f t="shared" si="1"/>
        <v>99.958158995815907</v>
      </c>
      <c r="F14" s="37">
        <f t="shared" si="2"/>
        <v>68.257142857142867</v>
      </c>
      <c r="G14" s="51" t="s">
        <v>27</v>
      </c>
      <c r="H14" s="29"/>
    </row>
    <row r="15" spans="1:14" s="30" customFormat="1" ht="42.75" customHeight="1" x14ac:dyDescent="0.25">
      <c r="A15" s="36" t="s">
        <v>17</v>
      </c>
      <c r="B15" s="39">
        <v>40320.6</v>
      </c>
      <c r="C15" s="39">
        <v>23608.799999999999</v>
      </c>
      <c r="D15" s="39">
        <v>23605.3</v>
      </c>
      <c r="E15" s="35">
        <f t="shared" si="1"/>
        <v>99.985175019484259</v>
      </c>
      <c r="F15" s="37">
        <f t="shared" si="2"/>
        <v>58.544019682246798</v>
      </c>
      <c r="G15" s="51" t="s">
        <v>28</v>
      </c>
      <c r="H15" s="29"/>
    </row>
    <row r="16" spans="1:14" s="30" customFormat="1" ht="45" x14ac:dyDescent="0.25">
      <c r="A16" s="36" t="s">
        <v>18</v>
      </c>
      <c r="B16" s="39">
        <v>8779.2000000000007</v>
      </c>
      <c r="C16" s="39">
        <v>9639.2000000000007</v>
      </c>
      <c r="D16" s="39">
        <v>9639.2000000000007</v>
      </c>
      <c r="E16" s="35">
        <f t="shared" si="1"/>
        <v>100</v>
      </c>
      <c r="F16" s="37">
        <f t="shared" si="2"/>
        <v>109.79588117368324</v>
      </c>
      <c r="G16" s="49" t="s">
        <v>37</v>
      </c>
      <c r="H16" s="29"/>
    </row>
    <row r="17" spans="1:9" s="30" customFormat="1" ht="84" customHeight="1" x14ac:dyDescent="0.25">
      <c r="A17" s="36" t="s">
        <v>19</v>
      </c>
      <c r="B17" s="39">
        <v>947407</v>
      </c>
      <c r="C17" s="39">
        <v>2299675.7000000002</v>
      </c>
      <c r="D17" s="39">
        <v>2274592.7999999998</v>
      </c>
      <c r="E17" s="35">
        <f t="shared" si="1"/>
        <v>98.909285339667662</v>
      </c>
      <c r="F17" s="37">
        <f t="shared" si="2"/>
        <v>240.08612982593542</v>
      </c>
      <c r="G17" s="48" t="s">
        <v>38</v>
      </c>
      <c r="H17" s="29"/>
    </row>
    <row r="18" spans="1:9" s="30" customFormat="1" ht="60" x14ac:dyDescent="0.25">
      <c r="A18" s="36" t="s">
        <v>20</v>
      </c>
      <c r="B18" s="39">
        <v>42394.6</v>
      </c>
      <c r="C18" s="39">
        <v>41818</v>
      </c>
      <c r="D18" s="39">
        <v>40386.5</v>
      </c>
      <c r="E18" s="35">
        <f t="shared" si="1"/>
        <v>96.576832942751921</v>
      </c>
      <c r="F18" s="37">
        <f t="shared" si="2"/>
        <v>95.263311836884895</v>
      </c>
      <c r="G18" s="41"/>
      <c r="H18" s="29"/>
    </row>
    <row r="19" spans="1:9" s="30" customFormat="1" ht="108" customHeight="1" x14ac:dyDescent="0.25">
      <c r="A19" s="36" t="s">
        <v>21</v>
      </c>
      <c r="B19" s="39">
        <v>268530.8</v>
      </c>
      <c r="C19" s="39">
        <v>671622.7</v>
      </c>
      <c r="D19" s="39">
        <v>456492.79999999999</v>
      </c>
      <c r="E19" s="35">
        <f t="shared" si="1"/>
        <v>67.968637748545419</v>
      </c>
      <c r="F19" s="37">
        <f>D19/B19*100</f>
        <v>169.99643988697014</v>
      </c>
      <c r="G19" s="44" t="s">
        <v>39</v>
      </c>
      <c r="H19" s="29"/>
    </row>
    <row r="20" spans="1:9" s="30" customFormat="1" ht="74.25" customHeight="1" x14ac:dyDescent="0.25">
      <c r="A20" s="36" t="s">
        <v>22</v>
      </c>
      <c r="B20" s="39">
        <v>905.2</v>
      </c>
      <c r="C20" s="39">
        <v>623.1</v>
      </c>
      <c r="D20" s="39">
        <v>263.10000000000002</v>
      </c>
      <c r="E20" s="35">
        <f t="shared" si="1"/>
        <v>42.224362060664419</v>
      </c>
      <c r="F20" s="37">
        <f t="shared" si="2"/>
        <v>29.065399911621743</v>
      </c>
      <c r="G20" s="52" t="s">
        <v>29</v>
      </c>
      <c r="H20" s="29"/>
    </row>
    <row r="21" spans="1:9" s="30" customFormat="1" ht="60" x14ac:dyDescent="0.25">
      <c r="A21" s="36" t="s">
        <v>23</v>
      </c>
      <c r="B21" s="39">
        <v>50226.5</v>
      </c>
      <c r="C21" s="39">
        <v>64618.8</v>
      </c>
      <c r="D21" s="39">
        <v>64503.7</v>
      </c>
      <c r="E21" s="35">
        <f t="shared" si="1"/>
        <v>99.821878462614592</v>
      </c>
      <c r="F21" s="37">
        <f t="shared" si="2"/>
        <v>128.42563188754937</v>
      </c>
      <c r="G21" s="51" t="s">
        <v>41</v>
      </c>
      <c r="H21" s="29"/>
    </row>
    <row r="22" spans="1:9" s="30" customFormat="1" ht="45" x14ac:dyDescent="0.25">
      <c r="A22" s="36" t="s">
        <v>24</v>
      </c>
      <c r="B22" s="39">
        <v>2560</v>
      </c>
      <c r="C22" s="39">
        <v>145650.9</v>
      </c>
      <c r="D22" s="39">
        <v>143034.70000000001</v>
      </c>
      <c r="E22" s="35">
        <f t="shared" si="1"/>
        <v>98.203787274915584</v>
      </c>
      <c r="F22" s="37">
        <f>D22/B22*100</f>
        <v>5587.29296875</v>
      </c>
      <c r="G22" s="48" t="s">
        <v>40</v>
      </c>
      <c r="H22" s="29"/>
    </row>
    <row r="23" spans="1:9" s="30" customFormat="1" ht="68.25" customHeight="1" x14ac:dyDescent="0.25">
      <c r="A23" s="36" t="s">
        <v>25</v>
      </c>
      <c r="B23" s="39">
        <v>309072.59999999998</v>
      </c>
      <c r="C23" s="39">
        <v>547061.5</v>
      </c>
      <c r="D23" s="39">
        <v>505759.6</v>
      </c>
      <c r="E23" s="35">
        <f t="shared" si="1"/>
        <v>92.450227259640826</v>
      </c>
      <c r="F23" s="37">
        <f t="shared" si="2"/>
        <v>163.6377990155064</v>
      </c>
      <c r="G23" s="50" t="s">
        <v>30</v>
      </c>
      <c r="H23" s="29"/>
    </row>
    <row r="24" spans="1:9" s="30" customFormat="1" ht="60" x14ac:dyDescent="0.25">
      <c r="A24" s="36" t="s">
        <v>26</v>
      </c>
      <c r="B24" s="39">
        <v>86651.1</v>
      </c>
      <c r="C24" s="39">
        <v>94896.2</v>
      </c>
      <c r="D24" s="39">
        <v>94896.2</v>
      </c>
      <c r="E24" s="35">
        <f t="shared" si="1"/>
        <v>100</v>
      </c>
      <c r="F24" s="37">
        <f>D24/B24*100-4.6</f>
        <v>104.91528601483421</v>
      </c>
      <c r="G24" s="51"/>
      <c r="H24" s="29"/>
    </row>
    <row r="25" spans="1:9" s="27" customFormat="1" ht="45" x14ac:dyDescent="0.25">
      <c r="A25" s="36" t="s">
        <v>33</v>
      </c>
      <c r="B25" s="39">
        <v>30</v>
      </c>
      <c r="C25" s="39">
        <v>30</v>
      </c>
      <c r="D25" s="39">
        <v>30</v>
      </c>
      <c r="E25" s="39">
        <f t="shared" si="1"/>
        <v>100</v>
      </c>
      <c r="F25" s="45">
        <f t="shared" si="2"/>
        <v>100</v>
      </c>
      <c r="G25" s="46"/>
      <c r="H25" s="3"/>
      <c r="I25" s="23"/>
    </row>
    <row r="26" spans="1:9" s="27" customFormat="1" x14ac:dyDescent="0.25">
      <c r="A26" s="21"/>
      <c r="B26" s="17"/>
      <c r="C26" s="16"/>
      <c r="D26" s="16"/>
      <c r="E26" s="16"/>
      <c r="F26" s="16"/>
      <c r="G26" s="2"/>
      <c r="H26" s="3"/>
      <c r="I26" s="23"/>
    </row>
    <row r="27" spans="1:9" s="27" customFormat="1" x14ac:dyDescent="0.25">
      <c r="A27" s="21"/>
      <c r="B27" s="17"/>
      <c r="C27" s="16"/>
      <c r="D27" s="16"/>
      <c r="E27" s="16"/>
      <c r="F27" s="16"/>
      <c r="G27" s="2"/>
      <c r="H27" s="3"/>
      <c r="I27" s="23"/>
    </row>
    <row r="28" spans="1:9" s="27" customFormat="1" x14ac:dyDescent="0.25">
      <c r="A28" s="21"/>
      <c r="B28" s="17"/>
      <c r="C28" s="16"/>
      <c r="D28" s="16"/>
      <c r="E28" s="16"/>
      <c r="F28" s="16"/>
      <c r="G28" s="2"/>
      <c r="H28" s="3"/>
      <c r="I28" s="23"/>
    </row>
    <row r="29" spans="1:9" s="27" customFormat="1" x14ac:dyDescent="0.25">
      <c r="A29" s="21"/>
      <c r="B29" s="17"/>
      <c r="C29" s="16"/>
      <c r="D29" s="16"/>
      <c r="E29" s="16"/>
      <c r="F29" s="16"/>
      <c r="G29" s="2"/>
      <c r="H29" s="3"/>
      <c r="I29" s="23"/>
    </row>
  </sheetData>
  <mergeCells count="4">
    <mergeCell ref="D1:G1"/>
    <mergeCell ref="A3:G3"/>
    <mergeCell ref="I3:J3"/>
    <mergeCell ref="A2:G2"/>
  </mergeCells>
  <phoneticPr fontId="3" type="noConversion"/>
  <pageMargins left="0.39370078740157483" right="0.31496062992125984" top="0.39370078740157483" bottom="0.39370078740157483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2024-04-03T09:22:43Z</cp:lastPrinted>
  <dcterms:created xsi:type="dcterms:W3CDTF">2007-05-22T11:35:20Z</dcterms:created>
  <dcterms:modified xsi:type="dcterms:W3CDTF">2025-04-28T08:35:12Z</dcterms:modified>
</cp:coreProperties>
</file>